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06" activeTab="3"/>
  </bookViews>
  <sheets>
    <sheet name="Численность" sheetId="1" r:id="rId1"/>
    <sheet name="Количество вакантных мест" sheetId="2" r:id="rId2"/>
    <sheet name="Очно" sheetId="3" r:id="rId3"/>
    <sheet name="Заочно" sheetId="4" r:id="rId4"/>
  </sheets>
  <definedNames>
    <definedName name="_xlnm._FilterDatabase" localSheetId="1" hidden="1">'Количество вакантных мест'!$A$3:$I$4</definedName>
  </definedNames>
  <calcPr calcId="125725"/>
</workbook>
</file>

<file path=xl/calcChain.xml><?xml version="1.0" encoding="utf-8"?>
<calcChain xmlns="http://schemas.openxmlformats.org/spreadsheetml/2006/main">
  <c r="G29" i="2"/>
  <c r="F29"/>
  <c r="C8" i="4"/>
  <c r="I8"/>
  <c r="I10"/>
  <c r="D11"/>
  <c r="E11"/>
  <c r="F11"/>
  <c r="G11"/>
  <c r="H11"/>
  <c r="J11"/>
  <c r="K11"/>
  <c r="L11"/>
  <c r="M11"/>
  <c r="N11"/>
  <c r="O11"/>
  <c r="P11"/>
  <c r="H52" i="1"/>
  <c r="H49"/>
  <c r="J40"/>
  <c r="H48" s="1"/>
  <c r="G39" i="2"/>
  <c r="F39"/>
  <c r="G38"/>
  <c r="F38"/>
  <c r="G37"/>
  <c r="F37"/>
  <c r="F36"/>
  <c r="G35"/>
  <c r="F35"/>
  <c r="G34"/>
  <c r="F34"/>
  <c r="G33"/>
  <c r="F33"/>
  <c r="G32"/>
  <c r="F32"/>
  <c r="G31"/>
  <c r="F31"/>
  <c r="G30"/>
  <c r="F30"/>
  <c r="G28"/>
  <c r="F28"/>
  <c r="G27"/>
  <c r="F27"/>
  <c r="G26"/>
  <c r="G25"/>
  <c r="F25"/>
  <c r="F24"/>
  <c r="G23"/>
  <c r="F23"/>
  <c r="G22"/>
  <c r="F22"/>
  <c r="G21"/>
  <c r="F21"/>
  <c r="G20"/>
  <c r="F20"/>
  <c r="G19"/>
  <c r="G18"/>
  <c r="F18"/>
  <c r="G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I11" i="4" l="1"/>
  <c r="C11"/>
  <c r="G40" i="2"/>
  <c r="F40"/>
  <c r="K13" i="3"/>
  <c r="L13"/>
  <c r="M13"/>
  <c r="N13"/>
  <c r="O13"/>
  <c r="J13"/>
  <c r="E13"/>
  <c r="F13"/>
  <c r="G13"/>
  <c r="H13"/>
  <c r="D13"/>
  <c r="I10"/>
  <c r="C10"/>
  <c r="C12"/>
  <c r="C8"/>
  <c r="P13"/>
  <c r="I13" l="1"/>
  <c r="C13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<sst xmlns="http://schemas.openxmlformats.org/spreadsheetml/2006/main" count="295" uniqueCount="63">
  <si>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</si>
  <si>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</si>
  <si>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</si>
  <si>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</si>
  <si>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</si>
  <si>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</si>
  <si>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</si>
  <si>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</si>
  <si>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</si>
  <si>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бюджет</t>
  </si>
  <si>
    <t>договор</t>
  </si>
  <si>
    <t>38.02.01</t>
  </si>
  <si>
    <t>Экономика и бухгалтерский учет (по отраслям)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</si>
  <si>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</si>
  <si>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</si>
  <si>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</si>
  <si>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</si>
  <si>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</si>
  <si>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</si>
  <si>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</si>
  <si>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</si>
  <si>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</si>
  <si>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</si>
  <si>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</si>
  <si>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</si>
  <si>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</si>
  <si>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</si>
  <si>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</si>
  <si>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</si>
  <si>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</si>
  <si>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</si>
  <si>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</si>
  <si>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</si>
  <si>
    <t>Информация о результатах перевода, восстановления и отчисления студентов СПО очной формы обучения</t>
  </si>
  <si>
    <t>в период с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</si>
  <si>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</si>
  <si>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</si>
  <si>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</si>
  <si>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</si>
  <si>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</si>
  <si>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</si>
  <si>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</si>
  <si>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</si>
  <si>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</si>
  <si>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</si>
  <si>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</si>
  <si>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</si>
  <si>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</si>
  <si>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</si>
  <si>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</si>
  <si>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</si>
  <si>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</si>
  <si>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Экономика и бухгалтерский учет (по от раслям)</t>
  </si>
  <si>
    <t>23.02.03</t>
  </si>
  <si>
    <t>09.02.04</t>
  </si>
  <si>
    <t>Итого</t>
  </si>
  <si>
    <t>Информация о результатах перевода, восстановления и отчисления студентов СПО заочной формы обучения</t>
  </si>
  <si>
    <t>Адамовский сельскохозяйственный техникум - филиал ФГБОУ ВО Оренбургский ГАУ</t>
  </si>
  <si>
    <t>договр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</si>
  <si>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</si>
  <si>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</si>
  <si>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на 20.03.2018 г.</t>
  </si>
  <si>
    <t>с 10.03.2018 г.по 20.03.2018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</si>
</sst>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1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14" fontId="7" fillId="11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9" borderId="11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>
      <alignment horizontal="left" vertical="top" wrapText="1"/>
    </xf>
    <xf numFmtId="49" fontId="7" fillId="4" borderId="5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19" borderId="10" xfId="0" applyFont="1" applyFill="1" applyBorder="1" applyAlignment="1"/>
    <xf numFmtId="0" fontId="6" fillId="19" borderId="14" xfId="0" applyFont="1" applyFill="1" applyBorder="1" applyAlignment="1"/>
    <xf numFmtId="0" fontId="6" fillId="19" borderId="13" xfId="0" applyFont="1" applyFill="1" applyBorder="1" applyAlignment="1"/>
    <xf numFmtId="0" fontId="6" fillId="13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8" borderId="3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14" borderId="10" xfId="0" applyFont="1" applyFill="1" applyBorder="1" applyAlignment="1"/>
    <xf numFmtId="0" fontId="8" fillId="14" borderId="13" xfId="0" applyFont="1" applyFill="1" applyBorder="1" applyAlignment="1"/>
    <xf numFmtId="0" fontId="8" fillId="15" borderId="1" xfId="0" applyFont="1" applyFill="1" applyBorder="1" applyAlignment="1"/>
    <xf numFmtId="0" fontId="8" fillId="16" borderId="1" xfId="0" applyFont="1" applyFill="1" applyBorder="1" applyAlignment="1"/>
    <xf numFmtId="0" fontId="8" fillId="12" borderId="10" xfId="0" applyFont="1" applyFill="1" applyBorder="1" applyAlignment="1"/>
    <xf numFmtId="0" fontId="8" fillId="12" borderId="13" xfId="0" applyFont="1" applyFill="1" applyBorder="1" applyAlignment="1"/>
    <xf numFmtId="0" fontId="8" fillId="12" borderId="1" xfId="0" applyFont="1" applyFill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wrapText="1" shrinkToFit="1"/>
    </xf>
    <xf numFmtId="0" fontId="6" fillId="1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/>
    <xf numFmtId="0" fontId="6" fillId="10" borderId="3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opLeftCell="C1" zoomScale="70" zoomScaleNormal="70" workbookViewId="0">
      <pane ySplit="4" topLeftCell="A11" activePane="bottomLeft" state="frozen"/>
      <selection activeCell="N1" sqref="N1"/>
      <selection pane="bottomLeft" activeCell="O27" sqref="O27"/>
    </sheetView>
  </sheetViews>
  <sheetFormatPr defaultRowHeight="15"/>
  <cols>
    <col min="1" max="2" width="9.140625" hidden="1" customWidth="1"/>
    <col min="5" max="5" width="24.42578125" customWidth="1"/>
    <col min="6" max="6" width="27.5703125" customWidth="1"/>
    <col min="7" max="7" width="11.42578125" customWidth="1"/>
    <col min="9" max="9" width="10.28515625" bestFit="1" customWidth="1"/>
    <col min="10" max="10" width="12.85546875" customWidth="1"/>
    <col min="11" max="11" width="14.5703125" customWidth="1"/>
    <col min="12" max="13" width="0" hidden="1" customWidth="1"/>
  </cols>
  <sheetData>
    <row r="1" spans="1:26" ht="36.75" customHeight="1">
      <c r="A1" s="2"/>
      <c r="B1" s="2"/>
      <c r="D1" s="79" t="s">
        <v>59</v>
      </c>
      <c r="E1" s="80"/>
      <c r="F1" s="80"/>
      <c r="G1" s="80"/>
      <c r="H1" s="80"/>
      <c r="I1" s="80"/>
      <c r="J1" s="80"/>
      <c r="K1" s="80"/>
      <c r="L1" s="5"/>
      <c r="M1" s="5"/>
    </row>
    <row r="2" spans="1:26" ht="15" customHeight="1">
      <c r="A2" s="2"/>
      <c r="B2" s="2"/>
      <c r="D2" s="81" t="s">
        <v>61</v>
      </c>
      <c r="E2" s="81"/>
      <c r="F2" s="81"/>
      <c r="G2" s="81"/>
      <c r="H2" s="81"/>
      <c r="I2" s="81"/>
      <c r="J2" s="81"/>
      <c r="K2" s="81"/>
      <c r="L2" s="5"/>
      <c r="M2" s="5"/>
    </row>
    <row r="3" spans="1:26" ht="60" customHeight="1">
      <c r="A3" s="2"/>
      <c r="B3" s="2"/>
      <c r="C3" s="1"/>
      <c r="D3" s="82" t="s">
        <v>0</v>
      </c>
      <c r="E3" s="82" t="s">
        <v>1</v>
      </c>
      <c r="F3" s="84" t="s">
        <v>2</v>
      </c>
      <c r="G3" s="84" t="s">
        <v>3</v>
      </c>
      <c r="H3" s="84" t="s">
        <v>4</v>
      </c>
      <c r="I3" s="84" t="s">
        <v>5</v>
      </c>
      <c r="J3" s="86" t="s">
        <v>6</v>
      </c>
      <c r="K3" s="87"/>
      <c r="L3" s="87"/>
      <c r="M3" s="87"/>
      <c r="N3" s="1"/>
      <c r="O3" s="92">
        <v>2017</v>
      </c>
      <c r="P3" s="93"/>
      <c r="Q3" s="94">
        <v>2016</v>
      </c>
      <c r="R3" s="93"/>
      <c r="S3" s="92">
        <v>2015</v>
      </c>
      <c r="T3" s="93"/>
      <c r="U3" s="92">
        <v>2014</v>
      </c>
      <c r="V3" s="93"/>
      <c r="W3" s="92">
        <v>2013</v>
      </c>
      <c r="X3" s="93"/>
      <c r="Y3" s="92">
        <v>2012</v>
      </c>
      <c r="Z3" s="93"/>
    </row>
    <row r="4" spans="1:26" ht="78" customHeight="1">
      <c r="A4" s="2"/>
      <c r="B4" s="2"/>
      <c r="C4" s="1"/>
      <c r="D4" s="83"/>
      <c r="E4" s="83"/>
      <c r="F4" s="85"/>
      <c r="G4" s="85"/>
      <c r="H4" s="85"/>
      <c r="I4" s="85"/>
      <c r="J4" s="22" t="s">
        <v>7</v>
      </c>
      <c r="K4" s="22" t="s">
        <v>8</v>
      </c>
      <c r="L4" s="23"/>
      <c r="M4" s="24"/>
      <c r="N4" s="1"/>
      <c r="O4" s="63" t="s">
        <v>9</v>
      </c>
      <c r="P4" s="63" t="s">
        <v>10</v>
      </c>
      <c r="Q4" s="69" t="s">
        <v>9</v>
      </c>
      <c r="R4" s="69" t="s">
        <v>58</v>
      </c>
      <c r="S4" s="69" t="s">
        <v>9</v>
      </c>
      <c r="T4" s="69" t="s">
        <v>10</v>
      </c>
      <c r="U4" s="69" t="s">
        <v>9</v>
      </c>
      <c r="V4" s="69" t="s">
        <v>10</v>
      </c>
      <c r="W4" s="69" t="s">
        <v>9</v>
      </c>
      <c r="X4" s="69" t="s">
        <v>10</v>
      </c>
      <c r="Y4" s="69" t="s">
        <v>9</v>
      </c>
      <c r="Z4" s="69" t="s">
        <v>10</v>
      </c>
    </row>
    <row r="5" spans="1:26" ht="15" customHeight="1">
      <c r="A5" s="2"/>
      <c r="B5" s="2"/>
      <c r="C5" s="1"/>
      <c r="D5" s="88">
        <v>38026</v>
      </c>
      <c r="E5" s="77" t="s">
        <v>23</v>
      </c>
      <c r="F5" s="8" t="s">
        <v>13</v>
      </c>
      <c r="G5" s="25" t="s">
        <v>14</v>
      </c>
      <c r="H5" s="9">
        <v>1</v>
      </c>
      <c r="I5" s="10" t="s">
        <v>15</v>
      </c>
      <c r="J5" s="11">
        <v>15</v>
      </c>
      <c r="K5" s="11">
        <v>5</v>
      </c>
      <c r="L5" s="7"/>
      <c r="M5" s="7"/>
      <c r="N5" s="1"/>
      <c r="O5" s="24">
        <v>15</v>
      </c>
      <c r="P5" s="24">
        <v>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</row>
    <row r="6" spans="1:26">
      <c r="A6" s="2"/>
      <c r="B6" s="2"/>
      <c r="C6" s="1"/>
      <c r="D6" s="78"/>
      <c r="E6" s="78"/>
      <c r="F6" s="8" t="s">
        <v>13</v>
      </c>
      <c r="G6" s="25" t="s">
        <v>14</v>
      </c>
      <c r="H6" s="9">
        <v>2</v>
      </c>
      <c r="I6" s="10" t="s">
        <v>15</v>
      </c>
      <c r="J6" s="10">
        <v>21</v>
      </c>
      <c r="K6" s="10">
        <v>0</v>
      </c>
      <c r="L6" s="7"/>
      <c r="M6" s="7"/>
      <c r="N6" s="1"/>
      <c r="O6" s="24">
        <v>0</v>
      </c>
      <c r="P6" s="24">
        <v>0</v>
      </c>
      <c r="Q6" s="24">
        <v>21</v>
      </c>
      <c r="R6" s="24">
        <v>2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</row>
    <row r="7" spans="1:26">
      <c r="A7" s="2"/>
      <c r="B7" s="2"/>
      <c r="C7" s="1"/>
      <c r="D7" s="78"/>
      <c r="E7" s="78"/>
      <c r="F7" s="8" t="s">
        <v>13</v>
      </c>
      <c r="G7" s="25" t="s">
        <v>14</v>
      </c>
      <c r="H7" s="9">
        <v>3</v>
      </c>
      <c r="I7" s="10" t="s">
        <v>15</v>
      </c>
      <c r="J7" s="10">
        <v>17</v>
      </c>
      <c r="K7" s="10">
        <v>0</v>
      </c>
      <c r="L7" s="7"/>
      <c r="M7" s="7"/>
      <c r="N7" s="1"/>
      <c r="O7" s="24">
        <v>0</v>
      </c>
      <c r="P7" s="24">
        <v>0</v>
      </c>
      <c r="Q7" s="24">
        <v>0</v>
      </c>
      <c r="R7" s="24">
        <v>0</v>
      </c>
      <c r="S7" s="24">
        <v>17</v>
      </c>
      <c r="T7" s="24">
        <v>2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</row>
    <row r="8" spans="1:26">
      <c r="A8" s="2"/>
      <c r="B8" s="2"/>
      <c r="C8" s="1"/>
      <c r="D8" s="78"/>
      <c r="E8" s="78"/>
      <c r="F8" s="8" t="s">
        <v>13</v>
      </c>
      <c r="G8" s="25" t="s">
        <v>14</v>
      </c>
      <c r="H8" s="9">
        <v>4</v>
      </c>
      <c r="I8" s="10" t="s">
        <v>15</v>
      </c>
      <c r="J8" s="10">
        <v>19</v>
      </c>
      <c r="K8" s="10">
        <v>0</v>
      </c>
      <c r="L8" s="7"/>
      <c r="M8" s="7"/>
      <c r="N8" s="1"/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22</v>
      </c>
      <c r="V8" s="24">
        <v>2</v>
      </c>
      <c r="W8" s="24">
        <v>0</v>
      </c>
      <c r="X8" s="24">
        <v>0</v>
      </c>
      <c r="Y8" s="24">
        <v>0</v>
      </c>
      <c r="Z8" s="24">
        <v>0</v>
      </c>
    </row>
    <row r="9" spans="1:26">
      <c r="A9" s="2"/>
      <c r="B9" s="2"/>
      <c r="C9" s="1"/>
      <c r="D9" s="89">
        <v>37675</v>
      </c>
      <c r="E9" s="102" t="s">
        <v>22</v>
      </c>
      <c r="F9" s="8" t="s">
        <v>13</v>
      </c>
      <c r="G9" s="26" t="s">
        <v>14</v>
      </c>
      <c r="H9" s="12">
        <v>1</v>
      </c>
      <c r="I9" s="10" t="s">
        <v>15</v>
      </c>
      <c r="J9" s="11">
        <v>21</v>
      </c>
      <c r="K9" s="11">
        <v>0</v>
      </c>
      <c r="L9" s="7"/>
      <c r="M9" s="7"/>
      <c r="N9" s="1"/>
      <c r="O9" s="24">
        <v>21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</row>
    <row r="10" spans="1:26">
      <c r="A10" s="2"/>
      <c r="B10" s="2"/>
      <c r="C10" s="1"/>
      <c r="D10" s="78"/>
      <c r="E10" s="78"/>
      <c r="F10" s="8" t="s">
        <v>13</v>
      </c>
      <c r="G10" s="26" t="s">
        <v>14</v>
      </c>
      <c r="H10" s="12">
        <v>2</v>
      </c>
      <c r="I10" s="10" t="s">
        <v>15</v>
      </c>
      <c r="J10" s="10">
        <v>18</v>
      </c>
      <c r="K10" s="10">
        <v>0</v>
      </c>
      <c r="L10" s="7"/>
      <c r="M10" s="7"/>
      <c r="N10" s="1"/>
      <c r="O10" s="24">
        <v>0</v>
      </c>
      <c r="P10" s="24">
        <v>0</v>
      </c>
      <c r="Q10" s="24">
        <v>19</v>
      </c>
      <c r="R10" s="24">
        <v>2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</row>
    <row r="11" spans="1:26">
      <c r="A11" s="2"/>
      <c r="B11" s="2"/>
      <c r="C11" s="1"/>
      <c r="D11" s="78"/>
      <c r="E11" s="78"/>
      <c r="F11" s="8" t="s">
        <v>13</v>
      </c>
      <c r="G11" s="26" t="s">
        <v>14</v>
      </c>
      <c r="H11" s="12">
        <v>3</v>
      </c>
      <c r="I11" s="10" t="s">
        <v>15</v>
      </c>
      <c r="J11" s="10">
        <v>15</v>
      </c>
      <c r="K11" s="10">
        <v>0</v>
      </c>
      <c r="L11" s="7"/>
      <c r="M11" s="7"/>
      <c r="N11" s="1"/>
      <c r="O11" s="24">
        <v>0</v>
      </c>
      <c r="P11" s="24">
        <v>0</v>
      </c>
      <c r="Q11" s="24">
        <v>0</v>
      </c>
      <c r="R11" s="24">
        <v>0</v>
      </c>
      <c r="S11" s="24">
        <v>20</v>
      </c>
      <c r="T11" s="24">
        <v>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</row>
    <row r="12" spans="1:26" ht="15" customHeight="1">
      <c r="A12" s="2"/>
      <c r="B12" s="2"/>
      <c r="C12" s="1"/>
      <c r="D12" s="78"/>
      <c r="E12" s="78"/>
      <c r="F12" s="13" t="s">
        <v>17</v>
      </c>
      <c r="G12" s="26" t="s">
        <v>14</v>
      </c>
      <c r="H12" s="14">
        <v>3</v>
      </c>
      <c r="I12" s="15" t="s">
        <v>16</v>
      </c>
      <c r="J12" s="15">
        <v>0</v>
      </c>
      <c r="K12" s="15">
        <v>17</v>
      </c>
      <c r="L12" s="7"/>
      <c r="M12" s="7"/>
      <c r="N12" s="1"/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20</v>
      </c>
      <c r="U12" s="24">
        <v>0</v>
      </c>
      <c r="V12" s="24">
        <v>0</v>
      </c>
      <c r="W12" s="24">
        <v>0</v>
      </c>
      <c r="X12" s="24">
        <v>21</v>
      </c>
      <c r="Y12" s="24">
        <v>0</v>
      </c>
      <c r="Z12" s="24">
        <v>0</v>
      </c>
    </row>
    <row r="13" spans="1:26">
      <c r="A13" s="2"/>
      <c r="B13" s="2"/>
      <c r="C13" s="1"/>
      <c r="D13" s="78"/>
      <c r="E13" s="78"/>
      <c r="F13" s="8" t="s">
        <v>13</v>
      </c>
      <c r="G13" s="26" t="s">
        <v>14</v>
      </c>
      <c r="H13" s="14">
        <v>4</v>
      </c>
      <c r="I13" s="10" t="s">
        <v>15</v>
      </c>
      <c r="J13" s="10">
        <v>16</v>
      </c>
      <c r="K13" s="10">
        <v>0</v>
      </c>
      <c r="L13" s="7"/>
      <c r="M13" s="7"/>
      <c r="N13" s="1"/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20</v>
      </c>
      <c r="V13" s="24">
        <v>2</v>
      </c>
      <c r="W13" s="24">
        <v>0</v>
      </c>
      <c r="X13" s="24">
        <v>0</v>
      </c>
      <c r="Y13" s="24">
        <v>0</v>
      </c>
      <c r="Z13" s="24">
        <v>0</v>
      </c>
    </row>
    <row r="14" spans="1:26">
      <c r="A14" s="2"/>
      <c r="B14" s="2"/>
      <c r="C14" s="1"/>
      <c r="D14" s="78"/>
      <c r="E14" s="78"/>
      <c r="F14" s="13" t="s">
        <v>13</v>
      </c>
      <c r="G14" s="26" t="s">
        <v>14</v>
      </c>
      <c r="H14" s="14">
        <v>4</v>
      </c>
      <c r="I14" s="15" t="s">
        <v>16</v>
      </c>
      <c r="J14" s="15">
        <v>0</v>
      </c>
      <c r="K14" s="15">
        <v>8</v>
      </c>
      <c r="L14" s="7"/>
      <c r="M14" s="7"/>
      <c r="N14" s="1"/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10</v>
      </c>
      <c r="W14" s="24">
        <v>0</v>
      </c>
      <c r="X14" s="24">
        <v>0</v>
      </c>
      <c r="Y14" s="24">
        <v>0</v>
      </c>
      <c r="Z14" s="24">
        <v>0</v>
      </c>
    </row>
    <row r="15" spans="1:26">
      <c r="A15" s="2"/>
      <c r="B15" s="2"/>
      <c r="C15" s="1"/>
      <c r="D15" s="90"/>
      <c r="E15" s="90"/>
      <c r="F15" s="13" t="s">
        <v>17</v>
      </c>
      <c r="G15" s="26" t="s">
        <v>14</v>
      </c>
      <c r="H15" s="14">
        <v>4</v>
      </c>
      <c r="I15" s="15" t="s">
        <v>16</v>
      </c>
      <c r="J15" s="15">
        <v>0</v>
      </c>
      <c r="K15" s="15">
        <v>22</v>
      </c>
      <c r="L15" s="7"/>
      <c r="M15" s="7"/>
      <c r="N15" s="1"/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27</v>
      </c>
      <c r="W15" s="24">
        <v>0</v>
      </c>
      <c r="X15" s="24">
        <v>0</v>
      </c>
      <c r="Y15" s="24">
        <v>0</v>
      </c>
      <c r="Z15" s="24">
        <v>0</v>
      </c>
    </row>
    <row r="16" spans="1:26">
      <c r="A16" s="2"/>
      <c r="B16" s="2"/>
      <c r="C16" s="1"/>
      <c r="D16" s="103" t="s">
        <v>18</v>
      </c>
      <c r="E16" s="103" t="s">
        <v>19</v>
      </c>
      <c r="F16" s="8" t="s">
        <v>13</v>
      </c>
      <c r="G16" s="27" t="s">
        <v>14</v>
      </c>
      <c r="H16" s="16">
        <v>1</v>
      </c>
      <c r="I16" s="10" t="s">
        <v>15</v>
      </c>
      <c r="J16" s="10">
        <v>12</v>
      </c>
      <c r="K16" s="10">
        <v>1</v>
      </c>
      <c r="L16" s="7"/>
      <c r="M16" s="7"/>
      <c r="N16" s="1"/>
      <c r="O16" s="24">
        <v>12</v>
      </c>
      <c r="P16" s="24">
        <v>10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</row>
    <row r="17" spans="1:26" ht="15" customHeight="1">
      <c r="A17" s="2"/>
      <c r="B17" s="2"/>
      <c r="D17" s="78"/>
      <c r="E17" s="78"/>
      <c r="F17" s="8" t="s">
        <v>13</v>
      </c>
      <c r="G17" s="27" t="s">
        <v>14</v>
      </c>
      <c r="H17" s="16">
        <v>2</v>
      </c>
      <c r="I17" s="10" t="s">
        <v>15</v>
      </c>
      <c r="J17" s="11">
        <v>12</v>
      </c>
      <c r="K17" s="11">
        <v>0</v>
      </c>
      <c r="L17" s="7"/>
      <c r="M17" s="7"/>
      <c r="O17" s="24">
        <v>0</v>
      </c>
      <c r="P17" s="24">
        <v>0</v>
      </c>
      <c r="Q17" s="24">
        <v>15</v>
      </c>
      <c r="R17" s="24">
        <v>2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>
      <c r="A18" s="2"/>
      <c r="B18" s="2"/>
      <c r="D18" s="78"/>
      <c r="E18" s="78"/>
      <c r="F18" s="8" t="s">
        <v>13</v>
      </c>
      <c r="G18" s="27" t="s">
        <v>14</v>
      </c>
      <c r="H18" s="16">
        <v>3</v>
      </c>
      <c r="I18" s="10" t="s">
        <v>15</v>
      </c>
      <c r="J18" s="11">
        <v>2</v>
      </c>
      <c r="K18" s="11">
        <v>0</v>
      </c>
      <c r="L18" s="7"/>
      <c r="M18" s="7"/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2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15" customHeight="1">
      <c r="A19" s="2"/>
      <c r="B19" s="2"/>
      <c r="D19" s="90"/>
      <c r="E19" s="90"/>
      <c r="F19" s="8" t="s">
        <v>13</v>
      </c>
      <c r="G19" s="27" t="s">
        <v>14</v>
      </c>
      <c r="H19" s="16">
        <v>4</v>
      </c>
      <c r="I19" s="10" t="s">
        <v>15</v>
      </c>
      <c r="J19" s="11">
        <v>10</v>
      </c>
      <c r="K19" s="11">
        <v>0</v>
      </c>
      <c r="L19" s="7"/>
      <c r="M19" s="7"/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17</v>
      </c>
      <c r="V19" s="24">
        <v>2</v>
      </c>
      <c r="W19" s="24">
        <v>0</v>
      </c>
      <c r="X19" s="24">
        <v>0</v>
      </c>
      <c r="Y19" s="24">
        <v>0</v>
      </c>
      <c r="Z19" s="24">
        <v>0</v>
      </c>
    </row>
    <row r="20" spans="1:26">
      <c r="A20" s="2"/>
      <c r="B20" s="2"/>
      <c r="C20" s="1"/>
      <c r="D20" s="91" t="s">
        <v>20</v>
      </c>
      <c r="E20" s="104" t="s">
        <v>21</v>
      </c>
      <c r="F20" s="17" t="s">
        <v>13</v>
      </c>
      <c r="G20" s="19" t="s">
        <v>14</v>
      </c>
      <c r="H20" s="18">
        <v>1</v>
      </c>
      <c r="I20" s="10" t="s">
        <v>15</v>
      </c>
      <c r="J20" s="11">
        <v>19</v>
      </c>
      <c r="K20" s="11">
        <v>0</v>
      </c>
      <c r="L20" s="7"/>
      <c r="M20" s="7"/>
      <c r="N20" s="1"/>
      <c r="O20" s="24">
        <v>20</v>
      </c>
      <c r="P20" s="24">
        <v>2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>
      <c r="A21" s="2"/>
      <c r="B21" s="2"/>
      <c r="C21" s="1"/>
      <c r="D21" s="78"/>
      <c r="E21" s="105"/>
      <c r="F21" s="13" t="s">
        <v>13</v>
      </c>
      <c r="G21" s="19" t="s">
        <v>14</v>
      </c>
      <c r="H21" s="18">
        <v>1</v>
      </c>
      <c r="I21" s="15" t="s">
        <v>16</v>
      </c>
      <c r="J21" s="15">
        <v>10</v>
      </c>
      <c r="K21" s="15">
        <v>3</v>
      </c>
      <c r="L21" s="7"/>
      <c r="M21" s="7"/>
      <c r="N21" s="1"/>
      <c r="O21" s="24">
        <v>10</v>
      </c>
      <c r="P21" s="24">
        <v>10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>
      <c r="A22" s="2"/>
      <c r="B22" s="2"/>
      <c r="C22" s="1"/>
      <c r="D22" s="78"/>
      <c r="E22" s="105"/>
      <c r="F22" s="13" t="s">
        <v>17</v>
      </c>
      <c r="G22" s="19" t="s">
        <v>14</v>
      </c>
      <c r="H22" s="18">
        <v>1</v>
      </c>
      <c r="I22" s="15" t="s">
        <v>16</v>
      </c>
      <c r="J22" s="15">
        <v>10</v>
      </c>
      <c r="K22" s="15">
        <v>8</v>
      </c>
      <c r="L22" s="7"/>
      <c r="M22" s="7"/>
      <c r="N22" s="1"/>
      <c r="O22" s="24">
        <v>10</v>
      </c>
      <c r="P22" s="24">
        <v>10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</row>
    <row r="23" spans="1:26">
      <c r="A23" s="2"/>
      <c r="B23" s="2"/>
      <c r="C23" s="1"/>
      <c r="D23" s="78"/>
      <c r="E23" s="105"/>
      <c r="F23" s="17" t="s">
        <v>13</v>
      </c>
      <c r="G23" s="19" t="s">
        <v>14</v>
      </c>
      <c r="H23" s="18">
        <v>2</v>
      </c>
      <c r="I23" s="10" t="s">
        <v>15</v>
      </c>
      <c r="J23" s="11">
        <v>19</v>
      </c>
      <c r="K23" s="11">
        <v>0</v>
      </c>
      <c r="L23" s="7"/>
      <c r="M23" s="7"/>
      <c r="N23" s="1"/>
      <c r="O23" s="24">
        <v>0</v>
      </c>
      <c r="P23" s="24">
        <v>0</v>
      </c>
      <c r="Q23" s="24">
        <v>36</v>
      </c>
      <c r="R23" s="24">
        <v>2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>
      <c r="C24" s="1"/>
      <c r="D24" s="78"/>
      <c r="E24" s="105"/>
      <c r="F24" s="13" t="s">
        <v>13</v>
      </c>
      <c r="G24" s="19" t="s">
        <v>14</v>
      </c>
      <c r="H24" s="18">
        <v>2</v>
      </c>
      <c r="I24" s="15" t="s">
        <v>16</v>
      </c>
      <c r="J24" s="15">
        <v>11</v>
      </c>
      <c r="K24" s="15">
        <v>1</v>
      </c>
      <c r="L24" s="7"/>
      <c r="M24" s="7"/>
      <c r="N24" s="1"/>
      <c r="O24" s="24">
        <v>0</v>
      </c>
      <c r="P24" s="24">
        <v>0</v>
      </c>
      <c r="Q24" s="24">
        <v>11</v>
      </c>
      <c r="R24" s="24">
        <v>4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</row>
    <row r="25" spans="1:26">
      <c r="C25" s="1"/>
      <c r="D25" s="78"/>
      <c r="E25" s="105"/>
      <c r="F25" s="13" t="s">
        <v>17</v>
      </c>
      <c r="G25" s="19" t="s">
        <v>14</v>
      </c>
      <c r="H25" s="18">
        <v>2</v>
      </c>
      <c r="I25" s="15" t="s">
        <v>16</v>
      </c>
      <c r="J25" s="15">
        <v>8</v>
      </c>
      <c r="K25" s="15">
        <v>7</v>
      </c>
      <c r="L25" s="7"/>
      <c r="M25" s="7"/>
      <c r="N25" s="1"/>
      <c r="O25" s="24">
        <v>0</v>
      </c>
      <c r="P25" s="24">
        <v>0</v>
      </c>
      <c r="Q25" s="24">
        <v>9</v>
      </c>
      <c r="R25" s="24">
        <v>10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</row>
    <row r="26" spans="1:26">
      <c r="C26" s="1"/>
      <c r="D26" s="78"/>
      <c r="E26" s="105"/>
      <c r="F26" s="17" t="s">
        <v>13</v>
      </c>
      <c r="G26" s="19" t="s">
        <v>14</v>
      </c>
      <c r="H26" s="18">
        <v>3</v>
      </c>
      <c r="I26" s="10" t="s">
        <v>15</v>
      </c>
      <c r="J26" s="11">
        <v>15</v>
      </c>
      <c r="K26" s="11">
        <v>0</v>
      </c>
      <c r="L26" s="7"/>
      <c r="M26" s="7"/>
      <c r="N26" s="1"/>
      <c r="O26" s="24">
        <v>0</v>
      </c>
      <c r="P26" s="24">
        <v>0</v>
      </c>
      <c r="Q26" s="24">
        <v>0</v>
      </c>
      <c r="R26" s="24">
        <v>0</v>
      </c>
      <c r="S26" s="24">
        <v>19</v>
      </c>
      <c r="T26" s="24">
        <v>2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</row>
    <row r="27" spans="1:26" ht="15" customHeight="1">
      <c r="D27" s="78"/>
      <c r="E27" s="105"/>
      <c r="F27" s="13" t="s">
        <v>13</v>
      </c>
      <c r="G27" s="19" t="s">
        <v>14</v>
      </c>
      <c r="H27" s="19">
        <v>3</v>
      </c>
      <c r="I27" s="15" t="s">
        <v>16</v>
      </c>
      <c r="J27" s="15">
        <v>10</v>
      </c>
      <c r="K27" s="15">
        <v>6</v>
      </c>
      <c r="L27" s="7"/>
      <c r="M27" s="7"/>
      <c r="O27" s="24">
        <v>0</v>
      </c>
      <c r="P27" s="24">
        <v>0</v>
      </c>
      <c r="Q27" s="24">
        <v>0</v>
      </c>
      <c r="R27" s="24">
        <v>0</v>
      </c>
      <c r="S27" s="24">
        <v>10</v>
      </c>
      <c r="T27" s="24">
        <v>10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</row>
    <row r="28" spans="1:26">
      <c r="C28" s="1"/>
      <c r="D28" s="78"/>
      <c r="E28" s="105"/>
      <c r="F28" s="17" t="s">
        <v>13</v>
      </c>
      <c r="G28" s="19" t="s">
        <v>14</v>
      </c>
      <c r="H28" s="19">
        <v>4</v>
      </c>
      <c r="I28" s="10" t="s">
        <v>15</v>
      </c>
      <c r="J28" s="11">
        <v>15</v>
      </c>
      <c r="K28" s="11">
        <v>0</v>
      </c>
      <c r="L28" s="7"/>
      <c r="M28" s="7"/>
      <c r="N28" s="1"/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20</v>
      </c>
      <c r="V28" s="24">
        <v>2</v>
      </c>
      <c r="W28" s="24">
        <v>0</v>
      </c>
      <c r="X28" s="24">
        <v>0</v>
      </c>
      <c r="Y28" s="24">
        <v>0</v>
      </c>
      <c r="Z28" s="24">
        <v>0</v>
      </c>
    </row>
    <row r="29" spans="1:26">
      <c r="C29" s="1"/>
      <c r="D29" s="78"/>
      <c r="E29" s="105"/>
      <c r="F29" s="13" t="s">
        <v>13</v>
      </c>
      <c r="G29" s="19" t="s">
        <v>14</v>
      </c>
      <c r="H29" s="19">
        <v>4</v>
      </c>
      <c r="I29" s="15" t="s">
        <v>16</v>
      </c>
      <c r="J29" s="15">
        <v>0</v>
      </c>
      <c r="K29" s="15">
        <v>1</v>
      </c>
      <c r="L29" s="7"/>
      <c r="M29" s="7"/>
      <c r="N29" s="1"/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2</v>
      </c>
      <c r="Y29" s="24">
        <v>0</v>
      </c>
      <c r="Z29" s="24">
        <v>0</v>
      </c>
    </row>
    <row r="30" spans="1:26">
      <c r="C30" s="1"/>
      <c r="D30" s="78"/>
      <c r="E30" s="105"/>
      <c r="F30" s="13" t="s">
        <v>13</v>
      </c>
      <c r="G30" s="19" t="s">
        <v>14</v>
      </c>
      <c r="H30" s="19">
        <v>5</v>
      </c>
      <c r="I30" s="15" t="s">
        <v>16</v>
      </c>
      <c r="J30" s="15">
        <v>0</v>
      </c>
      <c r="K30" s="15">
        <v>9</v>
      </c>
      <c r="L30" s="7"/>
      <c r="M30" s="7"/>
      <c r="N30" s="1"/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14</v>
      </c>
      <c r="Y30" s="24">
        <v>0</v>
      </c>
      <c r="Z30" s="24">
        <v>0</v>
      </c>
    </row>
    <row r="31" spans="1:26" ht="15" customHeight="1">
      <c r="C31" s="1"/>
      <c r="D31" s="75" t="s">
        <v>11</v>
      </c>
      <c r="E31" s="73" t="s">
        <v>12</v>
      </c>
      <c r="F31" s="8" t="s">
        <v>13</v>
      </c>
      <c r="G31" s="28" t="s">
        <v>14</v>
      </c>
      <c r="H31" s="20">
        <v>1</v>
      </c>
      <c r="I31" s="11" t="s">
        <v>15</v>
      </c>
      <c r="J31" s="11">
        <v>1</v>
      </c>
      <c r="K31" s="11">
        <v>0</v>
      </c>
      <c r="L31" s="7"/>
      <c r="M31" s="7"/>
      <c r="N31" s="1"/>
      <c r="O31" s="24">
        <v>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</row>
    <row r="32" spans="1:26">
      <c r="C32" s="1"/>
      <c r="D32" s="76"/>
      <c r="E32" s="74"/>
      <c r="F32" s="13" t="s">
        <v>13</v>
      </c>
      <c r="G32" s="28" t="s">
        <v>14</v>
      </c>
      <c r="H32" s="20">
        <v>1</v>
      </c>
      <c r="I32" s="13" t="s">
        <v>16</v>
      </c>
      <c r="J32" s="13">
        <v>0</v>
      </c>
      <c r="K32" s="13">
        <v>8</v>
      </c>
      <c r="L32" s="7"/>
      <c r="M32" s="7"/>
      <c r="N32" s="1"/>
      <c r="O32" s="24">
        <v>0</v>
      </c>
      <c r="P32" s="24">
        <v>9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</row>
    <row r="33" spans="3:28">
      <c r="C33" s="1"/>
      <c r="D33" s="76"/>
      <c r="E33" s="74"/>
      <c r="F33" s="13" t="s">
        <v>17</v>
      </c>
      <c r="G33" s="28" t="s">
        <v>14</v>
      </c>
      <c r="H33" s="20">
        <v>1</v>
      </c>
      <c r="I33" s="13" t="s">
        <v>16</v>
      </c>
      <c r="J33" s="13">
        <v>0</v>
      </c>
      <c r="K33" s="13">
        <v>4</v>
      </c>
      <c r="L33" s="7"/>
      <c r="M33" s="7"/>
      <c r="N33" s="1"/>
      <c r="O33" s="24">
        <v>0</v>
      </c>
      <c r="P33" s="24">
        <v>5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</row>
    <row r="34" spans="3:28" ht="15" customHeight="1">
      <c r="D34" s="76"/>
      <c r="E34" s="74"/>
      <c r="F34" s="8" t="s">
        <v>13</v>
      </c>
      <c r="G34" s="28" t="s">
        <v>14</v>
      </c>
      <c r="H34" s="20">
        <v>2</v>
      </c>
      <c r="I34" s="10" t="s">
        <v>15</v>
      </c>
      <c r="J34" s="11">
        <v>16</v>
      </c>
      <c r="K34" s="11">
        <v>0</v>
      </c>
      <c r="L34" s="7"/>
      <c r="M34" s="7"/>
      <c r="O34" s="24">
        <v>0</v>
      </c>
      <c r="P34" s="24">
        <v>0</v>
      </c>
      <c r="Q34" s="24">
        <v>16</v>
      </c>
      <c r="R34" s="24">
        <v>2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</row>
    <row r="35" spans="3:28">
      <c r="C35" s="1"/>
      <c r="D35" s="76"/>
      <c r="E35" s="74"/>
      <c r="F35" s="13" t="s">
        <v>13</v>
      </c>
      <c r="G35" s="28" t="s">
        <v>14</v>
      </c>
      <c r="H35" s="20">
        <v>2</v>
      </c>
      <c r="I35" s="13" t="s">
        <v>16</v>
      </c>
      <c r="J35" s="13">
        <v>4</v>
      </c>
      <c r="K35" s="13">
        <v>8</v>
      </c>
      <c r="L35" s="7"/>
      <c r="M35" s="7"/>
      <c r="N35" s="1"/>
      <c r="O35" s="24">
        <v>0</v>
      </c>
      <c r="P35" s="24">
        <v>0</v>
      </c>
      <c r="Q35" s="24">
        <v>4</v>
      </c>
      <c r="R35" s="24">
        <v>10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</row>
    <row r="36" spans="3:28">
      <c r="C36" s="1"/>
      <c r="D36" s="76"/>
      <c r="E36" s="74"/>
      <c r="F36" s="13" t="s">
        <v>17</v>
      </c>
      <c r="G36" s="28" t="s">
        <v>14</v>
      </c>
      <c r="H36" s="20">
        <v>2</v>
      </c>
      <c r="I36" s="13" t="s">
        <v>16</v>
      </c>
      <c r="J36" s="13">
        <v>6</v>
      </c>
      <c r="K36" s="13">
        <v>6</v>
      </c>
      <c r="L36" s="7"/>
      <c r="M36" s="7"/>
      <c r="N36" s="1"/>
      <c r="O36" s="24">
        <v>0</v>
      </c>
      <c r="P36" s="24">
        <v>0</v>
      </c>
      <c r="Q36" s="24">
        <v>6</v>
      </c>
      <c r="R36" s="24">
        <v>10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</row>
    <row r="37" spans="3:28">
      <c r="C37" s="1"/>
      <c r="D37" s="76"/>
      <c r="E37" s="74"/>
      <c r="F37" s="8" t="s">
        <v>13</v>
      </c>
      <c r="G37" s="28" t="s">
        <v>14</v>
      </c>
      <c r="H37" s="20">
        <v>3</v>
      </c>
      <c r="I37" s="10" t="s">
        <v>15</v>
      </c>
      <c r="J37" s="10">
        <v>24</v>
      </c>
      <c r="K37" s="10">
        <v>0</v>
      </c>
      <c r="L37" s="7"/>
      <c r="M37" s="7"/>
      <c r="N37" s="1"/>
      <c r="O37" s="24">
        <v>0</v>
      </c>
      <c r="P37" s="24">
        <v>0</v>
      </c>
      <c r="Q37" s="24">
        <v>0</v>
      </c>
      <c r="R37" s="24">
        <v>0</v>
      </c>
      <c r="S37" s="24">
        <v>25</v>
      </c>
      <c r="T37" s="24">
        <v>2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3:28">
      <c r="C38" s="1"/>
      <c r="D38" s="76"/>
      <c r="E38" s="74"/>
      <c r="F38" s="13" t="s">
        <v>17</v>
      </c>
      <c r="G38" s="28" t="s">
        <v>14</v>
      </c>
      <c r="H38" s="20">
        <v>3</v>
      </c>
      <c r="I38" s="13" t="s">
        <v>16</v>
      </c>
      <c r="J38" s="13">
        <v>0</v>
      </c>
      <c r="K38" s="13">
        <v>6</v>
      </c>
      <c r="L38" s="7"/>
      <c r="M38" s="7"/>
      <c r="N38" s="1"/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10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1"/>
      <c r="AB38" s="1"/>
    </row>
    <row r="39" spans="3:28">
      <c r="D39" s="76"/>
      <c r="E39" s="74"/>
      <c r="F39" s="13" t="s">
        <v>13</v>
      </c>
      <c r="G39" s="28" t="s">
        <v>14</v>
      </c>
      <c r="H39" s="20">
        <v>4</v>
      </c>
      <c r="I39" s="13" t="s">
        <v>16</v>
      </c>
      <c r="J39" s="13">
        <v>0</v>
      </c>
      <c r="K39" s="13">
        <v>8</v>
      </c>
      <c r="L39" s="5"/>
      <c r="M39" s="5"/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10</v>
      </c>
      <c r="W39" s="24">
        <v>0</v>
      </c>
      <c r="X39" s="24">
        <v>0</v>
      </c>
      <c r="Y39" s="24">
        <v>0</v>
      </c>
      <c r="Z39" s="24">
        <v>0</v>
      </c>
    </row>
    <row r="40" spans="3:28">
      <c r="D40" s="70" t="s">
        <v>24</v>
      </c>
      <c r="E40" s="71"/>
      <c r="F40" s="71"/>
      <c r="G40" s="71"/>
      <c r="H40" s="71"/>
      <c r="I40" s="72"/>
      <c r="J40" s="21">
        <f>SUM(J5:J39)</f>
        <v>346</v>
      </c>
      <c r="K40" s="21">
        <v>129</v>
      </c>
      <c r="L40" s="5"/>
      <c r="M40" s="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3:28">
      <c r="J41" s="1"/>
      <c r="K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3:28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8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7" spans="3:28" ht="15.75">
      <c r="F47" s="97" t="s">
        <v>25</v>
      </c>
      <c r="G47" s="97"/>
      <c r="H47" s="65">
        <v>476</v>
      </c>
    </row>
    <row r="48" spans="3:28" ht="15.75">
      <c r="F48" s="98" t="s">
        <v>26</v>
      </c>
      <c r="G48" s="98"/>
      <c r="H48" s="66">
        <f>J40</f>
        <v>346</v>
      </c>
      <c r="K48" s="1"/>
    </row>
    <row r="49" spans="6:8" ht="15.75">
      <c r="F49" s="99" t="s">
        <v>27</v>
      </c>
      <c r="G49" s="100"/>
      <c r="H49" s="67">
        <f>J5+J6+J7+J8+J9+J10+J11+J13+J16+J17+J18+J19+J20+J23+J26+J28+J31+J34+J37</f>
        <v>287</v>
      </c>
    </row>
    <row r="50" spans="6:8" ht="15.75">
      <c r="F50" s="95" t="s">
        <v>28</v>
      </c>
      <c r="G50" s="96"/>
      <c r="H50" s="68">
        <v>60</v>
      </c>
    </row>
    <row r="51" spans="6:8" ht="15.75">
      <c r="F51" s="98" t="s">
        <v>29</v>
      </c>
      <c r="G51" s="98"/>
      <c r="H51" s="66">
        <v>129</v>
      </c>
    </row>
    <row r="52" spans="6:8" ht="15.75">
      <c r="F52" s="101" t="s">
        <v>27</v>
      </c>
      <c r="G52" s="101"/>
      <c r="H52" s="67">
        <f>K5+K6+K7+K8+K9+K10+K11+K13+K16+K17+K18+K19+K20+K23+K26+K28+K31+K34+K37</f>
        <v>6</v>
      </c>
    </row>
    <row r="53" spans="6:8" ht="15.75">
      <c r="F53" s="95" t="s">
        <v>28</v>
      </c>
      <c r="G53" s="96"/>
      <c r="H53" s="68">
        <v>123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E9:E15"/>
    <mergeCell ref="D16:D19"/>
    <mergeCell ref="E16:E19"/>
    <mergeCell ref="E20:E30"/>
    <mergeCell ref="O3:P3"/>
    <mergeCell ref="F53:G53"/>
    <mergeCell ref="F47:G47"/>
    <mergeCell ref="F48:G48"/>
    <mergeCell ref="F49:G49"/>
    <mergeCell ref="F50:G50"/>
    <mergeCell ref="F51:G51"/>
    <mergeCell ref="F52:G52"/>
    <mergeCell ref="Y3:Z3"/>
    <mergeCell ref="U3:V3"/>
    <mergeCell ref="W3:X3"/>
    <mergeCell ref="S3:T3"/>
    <mergeCell ref="Q3:R3"/>
    <mergeCell ref="D40:I40"/>
    <mergeCell ref="E31:E39"/>
    <mergeCell ref="D31:D39"/>
    <mergeCell ref="E5:E8"/>
    <mergeCell ref="D1:K1"/>
    <mergeCell ref="D2:K2"/>
    <mergeCell ref="D3:D4"/>
    <mergeCell ref="E3:E4"/>
    <mergeCell ref="F3:F4"/>
    <mergeCell ref="G3:G4"/>
    <mergeCell ref="H3:H4"/>
    <mergeCell ref="I3:I4"/>
    <mergeCell ref="J3:M3"/>
    <mergeCell ref="D5:D8"/>
    <mergeCell ref="D9:D15"/>
    <mergeCell ref="D20:D30"/>
  </mergeCells>
  <phoneticPr fontId="0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70" zoomScaleNormal="70" workbookViewId="0">
      <selection activeCell="A2" sqref="A2:G2"/>
    </sheetView>
  </sheetViews>
  <sheetFormatPr defaultRowHeight="14.25"/>
  <cols>
    <col min="1" max="1" width="9.140625" style="3"/>
    <col min="2" max="2" width="18.42578125" style="3" customWidth="1"/>
    <col min="3" max="3" width="29.5703125" style="3" customWidth="1"/>
    <col min="4" max="4" width="12.28515625" style="3" customWidth="1"/>
    <col min="5" max="5" width="12" style="3" customWidth="1"/>
    <col min="6" max="6" width="15.42578125" style="3" customWidth="1"/>
    <col min="7" max="7" width="15.140625" style="3" customWidth="1"/>
    <col min="8" max="8" width="9.5703125" style="3" hidden="1" customWidth="1"/>
    <col min="9" max="9" width="9.140625" style="3" hidden="1" customWidth="1"/>
    <col min="10" max="20" width="9.140625" style="3"/>
    <col min="21" max="24" width="9.140625" style="3" customWidth="1"/>
    <col min="25" max="16384" width="9.140625" style="3"/>
  </cols>
  <sheetData>
    <row r="1" spans="1:9" ht="48.75" customHeight="1">
      <c r="A1" s="113" t="s">
        <v>60</v>
      </c>
      <c r="B1" s="113"/>
      <c r="C1" s="113"/>
      <c r="D1" s="113"/>
      <c r="E1" s="113"/>
      <c r="F1" s="113"/>
      <c r="G1" s="113"/>
      <c r="H1" s="113"/>
      <c r="I1" s="5"/>
    </row>
    <row r="2" spans="1:9" ht="14.25" customHeight="1">
      <c r="A2" s="81" t="s">
        <v>61</v>
      </c>
      <c r="B2" s="81"/>
      <c r="C2" s="114"/>
      <c r="D2" s="114"/>
      <c r="E2" s="114"/>
      <c r="F2" s="114"/>
      <c r="G2" s="114"/>
      <c r="H2" s="5"/>
      <c r="I2" s="5"/>
    </row>
    <row r="3" spans="1:9" ht="102" customHeight="1">
      <c r="A3" s="117" t="s">
        <v>0</v>
      </c>
      <c r="B3" s="117" t="s">
        <v>1</v>
      </c>
      <c r="C3" s="115" t="s">
        <v>2</v>
      </c>
      <c r="D3" s="117" t="s">
        <v>4</v>
      </c>
      <c r="E3" s="115" t="s">
        <v>30</v>
      </c>
      <c r="F3" s="110" t="s">
        <v>31</v>
      </c>
      <c r="G3" s="111"/>
      <c r="H3" s="111"/>
      <c r="I3" s="112"/>
    </row>
    <row r="4" spans="1:9" ht="78.75" customHeight="1">
      <c r="A4" s="118"/>
      <c r="B4" s="118"/>
      <c r="C4" s="116"/>
      <c r="D4" s="118"/>
      <c r="E4" s="116"/>
      <c r="F4" s="6" t="s">
        <v>7</v>
      </c>
      <c r="G4" s="6" t="s">
        <v>32</v>
      </c>
      <c r="H4" s="64"/>
      <c r="I4" s="64"/>
    </row>
    <row r="5" spans="1:9" ht="15" customHeight="1">
      <c r="A5" s="88">
        <v>38026</v>
      </c>
      <c r="B5" s="77" t="s">
        <v>23</v>
      </c>
      <c r="C5" s="8" t="s">
        <v>13</v>
      </c>
      <c r="D5" s="9">
        <v>1</v>
      </c>
      <c r="E5" s="10" t="s">
        <v>15</v>
      </c>
      <c r="F5" s="11">
        <f>Численность!O5-Численность!J5</f>
        <v>0</v>
      </c>
      <c r="G5" s="11">
        <f>Численность!P5-Численность!K5</f>
        <v>0</v>
      </c>
      <c r="H5" s="5"/>
      <c r="I5" s="5"/>
    </row>
    <row r="6" spans="1:9" ht="15">
      <c r="A6" s="78"/>
      <c r="B6" s="78"/>
      <c r="C6" s="8" t="s">
        <v>13</v>
      </c>
      <c r="D6" s="9">
        <v>2</v>
      </c>
      <c r="E6" s="10" t="s">
        <v>15</v>
      </c>
      <c r="F6" s="10">
        <f>Численность!Q6-Численность!J6</f>
        <v>0</v>
      </c>
      <c r="G6" s="10">
        <f>Численность!R6-Численность!K6</f>
        <v>2</v>
      </c>
      <c r="H6" s="5"/>
      <c r="I6" s="5"/>
    </row>
    <row r="7" spans="1:9" ht="14.25" customHeight="1">
      <c r="A7" s="78"/>
      <c r="B7" s="78"/>
      <c r="C7" s="8" t="s">
        <v>13</v>
      </c>
      <c r="D7" s="9">
        <v>3</v>
      </c>
      <c r="E7" s="10" t="s">
        <v>15</v>
      </c>
      <c r="F7" s="10">
        <f>Численность!S7-Численность!J7</f>
        <v>0</v>
      </c>
      <c r="G7" s="10">
        <f>Численность!T7-Численность!K7</f>
        <v>2</v>
      </c>
      <c r="H7" s="5"/>
      <c r="I7" s="5"/>
    </row>
    <row r="8" spans="1:9" ht="15">
      <c r="A8" s="78"/>
      <c r="B8" s="78"/>
      <c r="C8" s="8" t="s">
        <v>13</v>
      </c>
      <c r="D8" s="9">
        <v>4</v>
      </c>
      <c r="E8" s="10" t="s">
        <v>15</v>
      </c>
      <c r="F8" s="10">
        <f>Численность!U8-Численность!J8</f>
        <v>3</v>
      </c>
      <c r="G8" s="10">
        <f>Численность!V8-Численность!K8</f>
        <v>2</v>
      </c>
      <c r="H8" s="5"/>
      <c r="I8" s="5"/>
    </row>
    <row r="9" spans="1:9" ht="15">
      <c r="A9" s="89">
        <v>37675</v>
      </c>
      <c r="B9" s="102" t="s">
        <v>22</v>
      </c>
      <c r="C9" s="8" t="s">
        <v>13</v>
      </c>
      <c r="D9" s="12">
        <v>1</v>
      </c>
      <c r="E9" s="10" t="s">
        <v>15</v>
      </c>
      <c r="F9" s="11">
        <f>Численность!O9-Численность!J9</f>
        <v>0</v>
      </c>
      <c r="G9" s="11">
        <f>Численность!P9-Численность!K9</f>
        <v>0</v>
      </c>
      <c r="H9" s="5"/>
      <c r="I9" s="5"/>
    </row>
    <row r="10" spans="1:9" ht="15">
      <c r="A10" s="78"/>
      <c r="B10" s="78"/>
      <c r="C10" s="8" t="s">
        <v>13</v>
      </c>
      <c r="D10" s="12">
        <v>2</v>
      </c>
      <c r="E10" s="10" t="s">
        <v>15</v>
      </c>
      <c r="F10" s="10">
        <f>Численность!Q10-Численность!J10</f>
        <v>1</v>
      </c>
      <c r="G10" s="10">
        <f>Численность!R10-Численность!K10</f>
        <v>2</v>
      </c>
      <c r="H10" s="5"/>
      <c r="I10" s="5"/>
    </row>
    <row r="11" spans="1:9" ht="15">
      <c r="A11" s="78"/>
      <c r="B11" s="78"/>
      <c r="C11" s="8" t="s">
        <v>13</v>
      </c>
      <c r="D11" s="12">
        <v>3</v>
      </c>
      <c r="E11" s="10" t="s">
        <v>15</v>
      </c>
      <c r="F11" s="10">
        <f>Численность!S11-Численность!J11</f>
        <v>5</v>
      </c>
      <c r="G11" s="10">
        <f>Численность!T11-Численность!K11</f>
        <v>2</v>
      </c>
      <c r="H11" s="5"/>
      <c r="I11" s="5"/>
    </row>
    <row r="12" spans="1:9" ht="15">
      <c r="A12" s="78"/>
      <c r="B12" s="78"/>
      <c r="C12" s="13" t="s">
        <v>17</v>
      </c>
      <c r="D12" s="14">
        <v>3</v>
      </c>
      <c r="E12" s="15" t="s">
        <v>16</v>
      </c>
      <c r="F12" s="15">
        <f>Численность!S12-Численность!J12</f>
        <v>0</v>
      </c>
      <c r="G12" s="15">
        <f>Численность!T12-Численность!K12</f>
        <v>3</v>
      </c>
      <c r="H12" s="5"/>
      <c r="I12" s="5"/>
    </row>
    <row r="13" spans="1:9" ht="15" customHeight="1">
      <c r="A13" s="78"/>
      <c r="B13" s="78"/>
      <c r="C13" s="8" t="s">
        <v>13</v>
      </c>
      <c r="D13" s="14">
        <v>4</v>
      </c>
      <c r="E13" s="10" t="s">
        <v>15</v>
      </c>
      <c r="F13" s="10">
        <f>Численность!U13-Численность!J13</f>
        <v>4</v>
      </c>
      <c r="G13" s="10">
        <f>Численность!V13-Численность!K13</f>
        <v>2</v>
      </c>
      <c r="H13" s="5"/>
      <c r="I13" s="5"/>
    </row>
    <row r="14" spans="1:9" ht="15">
      <c r="A14" s="78"/>
      <c r="B14" s="78"/>
      <c r="C14" s="13" t="s">
        <v>13</v>
      </c>
      <c r="D14" s="14">
        <v>4</v>
      </c>
      <c r="E14" s="15" t="s">
        <v>16</v>
      </c>
      <c r="F14" s="15">
        <f>Численность!U14-Численность!J14</f>
        <v>0</v>
      </c>
      <c r="G14" s="15">
        <f>Численность!V14-Численность!K14</f>
        <v>2</v>
      </c>
      <c r="H14" s="5"/>
      <c r="I14" s="5"/>
    </row>
    <row r="15" spans="1:9" ht="14.25" customHeight="1">
      <c r="A15" s="90"/>
      <c r="B15" s="90"/>
      <c r="C15" s="13" t="s">
        <v>17</v>
      </c>
      <c r="D15" s="14">
        <v>4</v>
      </c>
      <c r="E15" s="15" t="s">
        <v>16</v>
      </c>
      <c r="F15" s="15">
        <f>Численность!U15-Численность!J15</f>
        <v>0</v>
      </c>
      <c r="G15" s="15">
        <f>Численность!V15-Численность!K15</f>
        <v>5</v>
      </c>
      <c r="H15" s="5"/>
      <c r="I15" s="5"/>
    </row>
    <row r="16" spans="1:9" ht="14.25" customHeight="1">
      <c r="A16" s="103" t="s">
        <v>18</v>
      </c>
      <c r="B16" s="103" t="s">
        <v>19</v>
      </c>
      <c r="C16" s="8" t="s">
        <v>13</v>
      </c>
      <c r="D16" s="16">
        <v>1</v>
      </c>
      <c r="E16" s="10" t="s">
        <v>15</v>
      </c>
      <c r="F16" s="10">
        <f>Численность!O16-Численность!J16</f>
        <v>0</v>
      </c>
      <c r="G16" s="10">
        <f>Численность!P16-Численность!K16</f>
        <v>9</v>
      </c>
      <c r="H16" s="5"/>
      <c r="I16" s="5"/>
    </row>
    <row r="17" spans="1:9" ht="14.25" customHeight="1">
      <c r="A17" s="78"/>
      <c r="B17" s="78"/>
      <c r="C17" s="8" t="s">
        <v>13</v>
      </c>
      <c r="D17" s="16">
        <v>2</v>
      </c>
      <c r="E17" s="10" t="s">
        <v>15</v>
      </c>
      <c r="F17" s="11">
        <v>3</v>
      </c>
      <c r="G17" s="11">
        <f>Численность!R17-Численность!K17</f>
        <v>2</v>
      </c>
      <c r="H17" s="5"/>
      <c r="I17" s="5"/>
    </row>
    <row r="18" spans="1:9" ht="14.25" customHeight="1">
      <c r="A18" s="78"/>
      <c r="B18" s="78"/>
      <c r="C18" s="8" t="s">
        <v>13</v>
      </c>
      <c r="D18" s="16">
        <v>3</v>
      </c>
      <c r="E18" s="10" t="s">
        <v>15</v>
      </c>
      <c r="F18" s="11">
        <f>Численность!U18-Численность!J18</f>
        <v>0</v>
      </c>
      <c r="G18" s="11">
        <f>Численность!V18-Численность!K18</f>
        <v>0</v>
      </c>
      <c r="H18" s="5"/>
      <c r="I18" s="5"/>
    </row>
    <row r="19" spans="1:9" ht="14.25" customHeight="1">
      <c r="A19" s="90"/>
      <c r="B19" s="90"/>
      <c r="C19" s="8" t="s">
        <v>13</v>
      </c>
      <c r="D19" s="16">
        <v>4</v>
      </c>
      <c r="E19" s="10" t="s">
        <v>15</v>
      </c>
      <c r="F19" s="11">
        <v>7</v>
      </c>
      <c r="G19" s="11">
        <f>Численность!V19-Численность!K19</f>
        <v>2</v>
      </c>
      <c r="H19" s="5"/>
      <c r="I19" s="5"/>
    </row>
    <row r="20" spans="1:9" ht="15" customHeight="1">
      <c r="A20" s="91" t="s">
        <v>20</v>
      </c>
      <c r="B20" s="104" t="s">
        <v>21</v>
      </c>
      <c r="C20" s="17" t="s">
        <v>13</v>
      </c>
      <c r="D20" s="18">
        <v>1</v>
      </c>
      <c r="E20" s="10" t="s">
        <v>15</v>
      </c>
      <c r="F20" s="11">
        <f>Численность!O20-Численность!J20</f>
        <v>1</v>
      </c>
      <c r="G20" s="11">
        <f>Численность!P20-Численность!K20</f>
        <v>2</v>
      </c>
      <c r="H20" s="5"/>
      <c r="I20" s="5"/>
    </row>
    <row r="21" spans="1:9" ht="14.25" customHeight="1">
      <c r="A21" s="78"/>
      <c r="B21" s="105"/>
      <c r="C21" s="13" t="s">
        <v>13</v>
      </c>
      <c r="D21" s="18">
        <v>1</v>
      </c>
      <c r="E21" s="15" t="s">
        <v>16</v>
      </c>
      <c r="F21" s="15">
        <f>Численность!O21-Численность!J21</f>
        <v>0</v>
      </c>
      <c r="G21" s="15">
        <f>Численность!P21-Численность!K21</f>
        <v>7</v>
      </c>
      <c r="H21" s="5"/>
      <c r="I21" s="5"/>
    </row>
    <row r="22" spans="1:9" ht="15" customHeight="1">
      <c r="A22" s="78"/>
      <c r="B22" s="105"/>
      <c r="C22" s="13" t="s">
        <v>17</v>
      </c>
      <c r="D22" s="18">
        <v>1</v>
      </c>
      <c r="E22" s="15" t="s">
        <v>16</v>
      </c>
      <c r="F22" s="15">
        <f>Численность!O22-Численность!J22</f>
        <v>0</v>
      </c>
      <c r="G22" s="15">
        <f>Численность!P22-Численность!K22</f>
        <v>2</v>
      </c>
      <c r="H22" s="5"/>
      <c r="I22" s="5"/>
    </row>
    <row r="23" spans="1:9" ht="14.25" customHeight="1">
      <c r="A23" s="78"/>
      <c r="B23" s="105"/>
      <c r="C23" s="17" t="s">
        <v>13</v>
      </c>
      <c r="D23" s="18">
        <v>2</v>
      </c>
      <c r="E23" s="10" t="s">
        <v>15</v>
      </c>
      <c r="F23" s="11">
        <f>Численность!Q23-Численность!J23</f>
        <v>17</v>
      </c>
      <c r="G23" s="11">
        <f>Численность!R23-Численность!K23</f>
        <v>2</v>
      </c>
      <c r="H23" s="5"/>
      <c r="I23" s="5"/>
    </row>
    <row r="24" spans="1:9" ht="14.25" customHeight="1">
      <c r="A24" s="78"/>
      <c r="B24" s="105"/>
      <c r="C24" s="13" t="s">
        <v>13</v>
      </c>
      <c r="D24" s="18">
        <v>2</v>
      </c>
      <c r="E24" s="15" t="s">
        <v>16</v>
      </c>
      <c r="F24" s="15">
        <f>Численность!Q24-Численность!J24</f>
        <v>0</v>
      </c>
      <c r="G24" s="15">
        <v>3</v>
      </c>
      <c r="H24" s="5"/>
      <c r="I24" s="5"/>
    </row>
    <row r="25" spans="1:9" ht="14.25" customHeight="1">
      <c r="A25" s="78"/>
      <c r="B25" s="105"/>
      <c r="C25" s="13" t="s">
        <v>17</v>
      </c>
      <c r="D25" s="18">
        <v>2</v>
      </c>
      <c r="E25" s="15" t="s">
        <v>16</v>
      </c>
      <c r="F25" s="15">
        <f>Численность!Q25-Численность!J25</f>
        <v>1</v>
      </c>
      <c r="G25" s="15">
        <f>Численность!R25-Численность!K25</f>
        <v>3</v>
      </c>
      <c r="H25" s="5"/>
      <c r="I25" s="5"/>
    </row>
    <row r="26" spans="1:9" ht="15" customHeight="1">
      <c r="A26" s="78"/>
      <c r="B26" s="105"/>
      <c r="C26" s="17" t="s">
        <v>13</v>
      </c>
      <c r="D26" s="18">
        <v>3</v>
      </c>
      <c r="E26" s="10" t="s">
        <v>15</v>
      </c>
      <c r="F26" s="11">
        <v>4</v>
      </c>
      <c r="G26" s="11">
        <f>Численность!T26-Численность!K26</f>
        <v>2</v>
      </c>
      <c r="H26" s="5"/>
      <c r="I26" s="5"/>
    </row>
    <row r="27" spans="1:9" ht="14.25" customHeight="1">
      <c r="A27" s="78"/>
      <c r="B27" s="105"/>
      <c r="C27" s="13" t="s">
        <v>13</v>
      </c>
      <c r="D27" s="19">
        <v>3</v>
      </c>
      <c r="E27" s="15" t="s">
        <v>16</v>
      </c>
      <c r="F27" s="15">
        <f>Численность!S27-Численность!J27</f>
        <v>0</v>
      </c>
      <c r="G27" s="15">
        <f>Численность!T27-Численность!K27</f>
        <v>4</v>
      </c>
      <c r="H27" s="5"/>
      <c r="I27" s="5"/>
    </row>
    <row r="28" spans="1:9" ht="15" customHeight="1">
      <c r="A28" s="78"/>
      <c r="B28" s="105"/>
      <c r="C28" s="17" t="s">
        <v>13</v>
      </c>
      <c r="D28" s="19">
        <v>4</v>
      </c>
      <c r="E28" s="10" t="s">
        <v>15</v>
      </c>
      <c r="F28" s="11">
        <f>Численность!U28-Численность!J28</f>
        <v>5</v>
      </c>
      <c r="G28" s="11">
        <f>Численность!V28-Численность!K28</f>
        <v>2</v>
      </c>
      <c r="H28" s="5"/>
      <c r="I28" s="5"/>
    </row>
    <row r="29" spans="1:9" ht="15" customHeight="1">
      <c r="A29" s="78"/>
      <c r="B29" s="105"/>
      <c r="C29" s="13" t="s">
        <v>13</v>
      </c>
      <c r="D29" s="19">
        <v>4</v>
      </c>
      <c r="E29" s="15" t="s">
        <v>16</v>
      </c>
      <c r="F29" s="15">
        <f>Численность!W29-Численность!J29</f>
        <v>0</v>
      </c>
      <c r="G29" s="15">
        <f>Численность!X29-Численность!K29</f>
        <v>1</v>
      </c>
      <c r="H29" s="5"/>
      <c r="I29" s="5"/>
    </row>
    <row r="30" spans="1:9" ht="14.25" customHeight="1">
      <c r="A30" s="78"/>
      <c r="B30" s="105"/>
      <c r="C30" s="13" t="s">
        <v>13</v>
      </c>
      <c r="D30" s="19">
        <v>5</v>
      </c>
      <c r="E30" s="15" t="s">
        <v>16</v>
      </c>
      <c r="F30" s="15">
        <f>Численность!W30-Численность!J30</f>
        <v>0</v>
      </c>
      <c r="G30" s="15">
        <f>Численность!X30-Численность!K30</f>
        <v>5</v>
      </c>
      <c r="H30" s="5"/>
      <c r="I30" s="5"/>
    </row>
    <row r="31" spans="1:9" ht="14.25" customHeight="1">
      <c r="A31" s="106" t="s">
        <v>11</v>
      </c>
      <c r="B31" s="108" t="s">
        <v>12</v>
      </c>
      <c r="C31" s="8" t="s">
        <v>13</v>
      </c>
      <c r="D31" s="20">
        <v>1</v>
      </c>
      <c r="E31" s="11" t="s">
        <v>15</v>
      </c>
      <c r="F31" s="11">
        <f>Численность!O31-Численность!J31</f>
        <v>0</v>
      </c>
      <c r="G31" s="11">
        <f>Численность!P31-Численность!K31</f>
        <v>0</v>
      </c>
      <c r="H31" s="5"/>
      <c r="I31" s="5"/>
    </row>
    <row r="32" spans="1:9" ht="15">
      <c r="A32" s="107"/>
      <c r="B32" s="109"/>
      <c r="C32" s="13" t="s">
        <v>13</v>
      </c>
      <c r="D32" s="20">
        <v>1</v>
      </c>
      <c r="E32" s="13" t="s">
        <v>16</v>
      </c>
      <c r="F32" s="13">
        <f>Численность!O32-Численность!J32</f>
        <v>0</v>
      </c>
      <c r="G32" s="13">
        <f>Численность!P32-Численность!K32</f>
        <v>1</v>
      </c>
      <c r="H32" s="5"/>
      <c r="I32" s="5"/>
    </row>
    <row r="33" spans="1:9" ht="14.25" customHeight="1">
      <c r="A33" s="107"/>
      <c r="B33" s="109"/>
      <c r="C33" s="13" t="s">
        <v>17</v>
      </c>
      <c r="D33" s="20">
        <v>1</v>
      </c>
      <c r="E33" s="13" t="s">
        <v>16</v>
      </c>
      <c r="F33" s="13">
        <f>Численность!O33-Численность!J33</f>
        <v>0</v>
      </c>
      <c r="G33" s="13">
        <f>Численность!P33-Численность!K33</f>
        <v>1</v>
      </c>
      <c r="H33" s="5"/>
      <c r="I33" s="5"/>
    </row>
    <row r="34" spans="1:9" ht="14.25" customHeight="1">
      <c r="A34" s="107"/>
      <c r="B34" s="109"/>
      <c r="C34" s="8" t="s">
        <v>13</v>
      </c>
      <c r="D34" s="20">
        <v>2</v>
      </c>
      <c r="E34" s="10" t="s">
        <v>15</v>
      </c>
      <c r="F34" s="11">
        <f>Численность!Q34-Численность!J34</f>
        <v>0</v>
      </c>
      <c r="G34" s="11">
        <f>Численность!R34-Численность!K34</f>
        <v>2</v>
      </c>
      <c r="H34" s="5"/>
      <c r="I34" s="5"/>
    </row>
    <row r="35" spans="1:9" ht="14.25" customHeight="1">
      <c r="A35" s="107"/>
      <c r="B35" s="109"/>
      <c r="C35" s="13" t="s">
        <v>13</v>
      </c>
      <c r="D35" s="20">
        <v>2</v>
      </c>
      <c r="E35" s="13" t="s">
        <v>16</v>
      </c>
      <c r="F35" s="13">
        <f>Численность!Q35-Численность!J35</f>
        <v>0</v>
      </c>
      <c r="G35" s="13">
        <f>Численность!R35-Численность!K35</f>
        <v>2</v>
      </c>
      <c r="H35" s="5"/>
      <c r="I35" s="5"/>
    </row>
    <row r="36" spans="1:9" ht="14.25" customHeight="1">
      <c r="A36" s="107"/>
      <c r="B36" s="109"/>
      <c r="C36" s="13" t="s">
        <v>17</v>
      </c>
      <c r="D36" s="20">
        <v>2</v>
      </c>
      <c r="E36" s="13" t="s">
        <v>16</v>
      </c>
      <c r="F36" s="13">
        <f>Численность!Q36-Численность!J36</f>
        <v>0</v>
      </c>
      <c r="G36" s="13">
        <v>4</v>
      </c>
      <c r="H36" s="5"/>
      <c r="I36" s="5"/>
    </row>
    <row r="37" spans="1:9" ht="14.25" customHeight="1">
      <c r="A37" s="107"/>
      <c r="B37" s="109"/>
      <c r="C37" s="8" t="s">
        <v>13</v>
      </c>
      <c r="D37" s="20">
        <v>3</v>
      </c>
      <c r="E37" s="10" t="s">
        <v>15</v>
      </c>
      <c r="F37" s="10">
        <f>Численность!S37-Численность!J37</f>
        <v>1</v>
      </c>
      <c r="G37" s="10">
        <f>Численность!T37-Численность!K37</f>
        <v>2</v>
      </c>
      <c r="H37" s="5"/>
      <c r="I37" s="5"/>
    </row>
    <row r="38" spans="1:9" ht="14.25" customHeight="1">
      <c r="A38" s="107"/>
      <c r="B38" s="109"/>
      <c r="C38" s="13" t="s">
        <v>17</v>
      </c>
      <c r="D38" s="20">
        <v>3</v>
      </c>
      <c r="E38" s="13" t="s">
        <v>16</v>
      </c>
      <c r="F38" s="13">
        <f>Численность!S38-Численность!J38</f>
        <v>0</v>
      </c>
      <c r="G38" s="13">
        <f>Численность!T38-Численность!K38</f>
        <v>4</v>
      </c>
      <c r="H38" s="5"/>
      <c r="I38" s="5"/>
    </row>
    <row r="39" spans="1:9" ht="15">
      <c r="A39" s="107"/>
      <c r="B39" s="109"/>
      <c r="C39" s="13" t="s">
        <v>13</v>
      </c>
      <c r="D39" s="20">
        <v>4</v>
      </c>
      <c r="E39" s="13" t="s">
        <v>16</v>
      </c>
      <c r="F39" s="13">
        <f>Численность!U39-Численность!J39</f>
        <v>0</v>
      </c>
      <c r="G39" s="13">
        <f>Численность!V39-Численность!K39</f>
        <v>2</v>
      </c>
      <c r="H39" s="5"/>
      <c r="I39" s="5"/>
    </row>
    <row r="40" spans="1:9" ht="15">
      <c r="A40" s="70" t="s">
        <v>24</v>
      </c>
      <c r="B40" s="71"/>
      <c r="C40" s="71"/>
      <c r="D40" s="71"/>
      <c r="E40" s="72"/>
      <c r="F40" s="21">
        <f>SUM(F5:F39)</f>
        <v>52</v>
      </c>
      <c r="G40" s="21">
        <f>SUM(G5:G39)</f>
        <v>86</v>
      </c>
      <c r="H40" s="5"/>
      <c r="I40" s="5"/>
    </row>
  </sheetData>
  <autoFilter ref="A3:I31">
    <filterColumn colId="5" showButton="0"/>
    <filterColumn colId="6" showButton="0"/>
    <filterColumn colId="7" showButton="0"/>
  </autoFilter>
  <mergeCells count="19">
    <mergeCell ref="F3:I3"/>
    <mergeCell ref="A1:H1"/>
    <mergeCell ref="A2:G2"/>
    <mergeCell ref="E3:E4"/>
    <mergeCell ref="D3:D4"/>
    <mergeCell ref="C3:C4"/>
    <mergeCell ref="B3:B4"/>
    <mergeCell ref="A3:A4"/>
    <mergeCell ref="A40:E40"/>
    <mergeCell ref="A5:A8"/>
    <mergeCell ref="B5:B8"/>
    <mergeCell ref="A9:A15"/>
    <mergeCell ref="B9:B15"/>
    <mergeCell ref="A16:A19"/>
    <mergeCell ref="B16:B19"/>
    <mergeCell ref="A20:A30"/>
    <mergeCell ref="B20:B30"/>
    <mergeCell ref="A31:A39"/>
    <mergeCell ref="B31:B39"/>
  </mergeCells>
  <phoneticPr fontId="0" type="noConversion"/>
  <pageMargins left="0.7" right="0.7" top="0.75" bottom="0.75" header="0.3" footer="0.3"/>
  <pageSetup paperSize="9" scale="75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>
      <selection activeCell="I18" sqref="I18"/>
    </sheetView>
  </sheetViews>
  <sheetFormatPr defaultRowHeight="15"/>
  <cols>
    <col min="1" max="1" width="39.5703125" style="4" customWidth="1"/>
    <col min="2" max="2" width="31" style="4" customWidth="1"/>
    <col min="3" max="16" width="11.7109375" style="4" customWidth="1"/>
    <col min="17" max="16384" width="9.140625" style="4"/>
  </cols>
  <sheetData>
    <row r="1" spans="1:16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.75">
      <c r="A2" s="29" t="s">
        <v>34</v>
      </c>
      <c r="B2" s="30" t="s">
        <v>62</v>
      </c>
      <c r="C2" s="31"/>
      <c r="D2" s="31"/>
      <c r="E2" s="122" t="s">
        <v>57</v>
      </c>
      <c r="F2" s="122"/>
      <c r="G2" s="122"/>
      <c r="H2" s="122"/>
      <c r="I2" s="122"/>
      <c r="J2" s="122"/>
      <c r="K2" s="122"/>
      <c r="L2" s="122"/>
      <c r="M2" s="123"/>
      <c r="N2" s="123"/>
      <c r="O2" s="123"/>
      <c r="P2" s="31"/>
    </row>
    <row r="3" spans="1:16" ht="15.7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" customHeight="1">
      <c r="A4" s="124" t="s">
        <v>35</v>
      </c>
      <c r="B4" s="127" t="s">
        <v>36</v>
      </c>
      <c r="C4" s="130" t="s">
        <v>37</v>
      </c>
      <c r="D4" s="132" t="s">
        <v>38</v>
      </c>
      <c r="E4" s="132"/>
      <c r="F4" s="132"/>
      <c r="G4" s="132"/>
      <c r="H4" s="133"/>
      <c r="I4" s="130" t="s">
        <v>39</v>
      </c>
      <c r="J4" s="132" t="s">
        <v>38</v>
      </c>
      <c r="K4" s="132"/>
      <c r="L4" s="132"/>
      <c r="M4" s="132"/>
      <c r="N4" s="132"/>
      <c r="O4" s="132"/>
      <c r="P4" s="133"/>
    </row>
    <row r="5" spans="1:16">
      <c r="A5" s="125"/>
      <c r="B5" s="128"/>
      <c r="C5" s="131"/>
      <c r="D5" s="119" t="s">
        <v>40</v>
      </c>
      <c r="E5" s="119" t="s">
        <v>41</v>
      </c>
      <c r="F5" s="119" t="s">
        <v>42</v>
      </c>
      <c r="G5" s="119" t="s">
        <v>43</v>
      </c>
      <c r="H5" s="120" t="s">
        <v>44</v>
      </c>
      <c r="I5" s="131"/>
      <c r="J5" s="119" t="s">
        <v>45</v>
      </c>
      <c r="K5" s="119" t="s">
        <v>46</v>
      </c>
      <c r="L5" s="119" t="s">
        <v>47</v>
      </c>
      <c r="M5" s="119" t="s">
        <v>48</v>
      </c>
      <c r="N5" s="121" t="s">
        <v>49</v>
      </c>
      <c r="O5" s="119" t="s">
        <v>50</v>
      </c>
      <c r="P5" s="120" t="s">
        <v>51</v>
      </c>
    </row>
    <row r="6" spans="1:16" ht="65.25" customHeight="1">
      <c r="A6" s="126"/>
      <c r="B6" s="129"/>
      <c r="C6" s="131"/>
      <c r="D6" s="119"/>
      <c r="E6" s="119"/>
      <c r="F6" s="119"/>
      <c r="G6" s="119"/>
      <c r="H6" s="120"/>
      <c r="I6" s="131"/>
      <c r="J6" s="119"/>
      <c r="K6" s="119"/>
      <c r="L6" s="119"/>
      <c r="M6" s="119"/>
      <c r="N6" s="121"/>
      <c r="O6" s="119"/>
      <c r="P6" s="120"/>
    </row>
    <row r="7" spans="1:16">
      <c r="A7" s="33">
        <v>1</v>
      </c>
      <c r="B7" s="34">
        <v>4</v>
      </c>
      <c r="C7" s="35">
        <v>5</v>
      </c>
      <c r="D7" s="36">
        <v>6</v>
      </c>
      <c r="E7" s="36">
        <v>7</v>
      </c>
      <c r="F7" s="36">
        <v>8</v>
      </c>
      <c r="G7" s="36">
        <v>9</v>
      </c>
      <c r="H7" s="37">
        <v>10</v>
      </c>
      <c r="I7" s="35">
        <v>11</v>
      </c>
      <c r="J7" s="36">
        <v>12</v>
      </c>
      <c r="K7" s="36">
        <v>13</v>
      </c>
      <c r="L7" s="36">
        <v>14</v>
      </c>
      <c r="M7" s="36">
        <v>15</v>
      </c>
      <c r="N7" s="38">
        <v>16</v>
      </c>
      <c r="O7" s="36">
        <v>17</v>
      </c>
      <c r="P7" s="37">
        <v>18</v>
      </c>
    </row>
    <row r="8" spans="1:16" ht="35.1" customHeight="1">
      <c r="A8" s="39" t="s">
        <v>23</v>
      </c>
      <c r="B8" s="40" t="s">
        <v>54</v>
      </c>
      <c r="C8" s="41">
        <f t="shared" ref="C8:C13" si="0">D8+E8+F8+G8+H8</f>
        <v>2</v>
      </c>
      <c r="D8" s="42"/>
      <c r="E8" s="42"/>
      <c r="F8" s="42"/>
      <c r="G8" s="42"/>
      <c r="H8" s="43">
        <v>2</v>
      </c>
      <c r="I8" s="41">
        <v>2</v>
      </c>
      <c r="J8" s="42"/>
      <c r="K8" s="42"/>
      <c r="L8" s="42"/>
      <c r="M8" s="42">
        <v>1</v>
      </c>
      <c r="N8" s="42"/>
      <c r="O8" s="42"/>
      <c r="P8" s="43">
        <v>1</v>
      </c>
    </row>
    <row r="9" spans="1:16" ht="35.25" customHeight="1">
      <c r="A9" s="39" t="s">
        <v>22</v>
      </c>
      <c r="B9" s="40" t="s">
        <v>53</v>
      </c>
      <c r="C9" s="41">
        <v>5</v>
      </c>
      <c r="D9" s="42"/>
      <c r="E9" s="42">
        <v>2</v>
      </c>
      <c r="F9" s="42"/>
      <c r="G9" s="42"/>
      <c r="H9" s="43">
        <v>3</v>
      </c>
      <c r="I9" s="41">
        <v>6</v>
      </c>
      <c r="J9" s="42"/>
      <c r="K9" s="42"/>
      <c r="L9" s="42"/>
      <c r="M9" s="42">
        <v>2</v>
      </c>
      <c r="N9" s="42">
        <v>1</v>
      </c>
      <c r="O9" s="42"/>
      <c r="P9" s="43">
        <v>3</v>
      </c>
    </row>
    <row r="10" spans="1:16" ht="34.5" customHeight="1">
      <c r="A10" s="44" t="s">
        <v>19</v>
      </c>
      <c r="B10" s="45" t="s">
        <v>18</v>
      </c>
      <c r="C10" s="41">
        <f t="shared" si="0"/>
        <v>1</v>
      </c>
      <c r="D10" s="42"/>
      <c r="E10" s="42"/>
      <c r="F10" s="42"/>
      <c r="G10" s="42"/>
      <c r="H10" s="43">
        <v>1</v>
      </c>
      <c r="I10" s="41">
        <f t="shared" ref="I10:I13" si="1">J10+K10+L10+M10+N10+O10+P10</f>
        <v>5</v>
      </c>
      <c r="J10" s="42">
        <v>1</v>
      </c>
      <c r="K10" s="42"/>
      <c r="L10" s="42"/>
      <c r="M10" s="42">
        <v>1</v>
      </c>
      <c r="N10" s="42">
        <v>2</v>
      </c>
      <c r="O10" s="42"/>
      <c r="P10" s="43">
        <v>1</v>
      </c>
    </row>
    <row r="11" spans="1:16" ht="35.1" customHeight="1">
      <c r="A11" s="39" t="s">
        <v>21</v>
      </c>
      <c r="B11" s="40" t="s">
        <v>20</v>
      </c>
      <c r="C11" s="41">
        <v>3</v>
      </c>
      <c r="D11" s="42"/>
      <c r="E11" s="42">
        <v>2</v>
      </c>
      <c r="F11" s="42"/>
      <c r="G11" s="42"/>
      <c r="H11" s="43">
        <v>1</v>
      </c>
      <c r="I11" s="41">
        <v>9</v>
      </c>
      <c r="J11" s="42"/>
      <c r="K11" s="42">
        <v>1</v>
      </c>
      <c r="L11" s="42"/>
      <c r="M11" s="42">
        <v>7</v>
      </c>
      <c r="N11" s="42">
        <v>1</v>
      </c>
      <c r="O11" s="42"/>
      <c r="P11" s="43"/>
    </row>
    <row r="12" spans="1:16" ht="35.1" customHeight="1" thickBot="1">
      <c r="A12" s="46" t="s">
        <v>52</v>
      </c>
      <c r="B12" s="47" t="s">
        <v>11</v>
      </c>
      <c r="C12" s="41">
        <f t="shared" si="0"/>
        <v>0</v>
      </c>
      <c r="D12" s="48"/>
      <c r="E12" s="48"/>
      <c r="F12" s="48"/>
      <c r="G12" s="48"/>
      <c r="H12" s="49"/>
      <c r="I12" s="41">
        <v>1</v>
      </c>
      <c r="J12" s="48"/>
      <c r="K12" s="48"/>
      <c r="L12" s="48"/>
      <c r="M12" s="48"/>
      <c r="N12" s="48">
        <v>1</v>
      </c>
      <c r="O12" s="48"/>
      <c r="P12" s="49"/>
    </row>
    <row r="13" spans="1:16" ht="27" customHeight="1" thickBot="1">
      <c r="A13" s="50" t="s">
        <v>55</v>
      </c>
      <c r="B13" s="51"/>
      <c r="C13" s="52">
        <f t="shared" si="0"/>
        <v>11</v>
      </c>
      <c r="D13" s="52">
        <f>D8+D9+D10+D11+D12</f>
        <v>0</v>
      </c>
      <c r="E13" s="52">
        <f>E8+E9+E10+E11+E12</f>
        <v>4</v>
      </c>
      <c r="F13" s="52">
        <f>F8+F9+F10+F11+F12</f>
        <v>0</v>
      </c>
      <c r="G13" s="52">
        <f>G8+G9+G10+G11+G12</f>
        <v>0</v>
      </c>
      <c r="H13" s="52">
        <f>H8+H9+H10+H11+H12</f>
        <v>7</v>
      </c>
      <c r="I13" s="52">
        <f t="shared" si="1"/>
        <v>23</v>
      </c>
      <c r="J13" s="52">
        <f t="shared" ref="J13:O13" si="2">J8+J9+J10+J11+J12</f>
        <v>1</v>
      </c>
      <c r="K13" s="52">
        <f t="shared" si="2"/>
        <v>1</v>
      </c>
      <c r="L13" s="52">
        <f t="shared" si="2"/>
        <v>0</v>
      </c>
      <c r="M13" s="52">
        <f t="shared" si="2"/>
        <v>11</v>
      </c>
      <c r="N13" s="52">
        <f t="shared" si="2"/>
        <v>5</v>
      </c>
      <c r="O13" s="52">
        <f t="shared" si="2"/>
        <v>0</v>
      </c>
      <c r="P13" s="52">
        <f>SUM(P8:P12)</f>
        <v>5</v>
      </c>
    </row>
    <row r="14" spans="1:16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7.25" customHeight="1"/>
    <row r="16" spans="1:16" ht="15.75" customHeight="1"/>
  </sheetData>
  <mergeCells count="20"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  <mergeCell ref="F5:F6"/>
    <mergeCell ref="G5:G6"/>
    <mergeCell ref="H5:H6"/>
    <mergeCell ref="J5:J6"/>
    <mergeCell ref="P5:P6"/>
    <mergeCell ref="K5:K6"/>
    <mergeCell ref="N5:N6"/>
    <mergeCell ref="O5:O6"/>
  </mergeCells>
  <phoneticPr fontId="0" type="noConversion"/>
  <pageMargins left="0.7" right="0.7" top="0.75" bottom="0.75" header="0.3" footer="0.3"/>
  <pageSetup paperSize="9" scale="5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workbookViewId="0">
      <selection activeCell="K18" sqref="K18"/>
    </sheetView>
  </sheetViews>
  <sheetFormatPr defaultRowHeight="15"/>
  <cols>
    <col min="1" max="1" width="39.28515625" style="4" customWidth="1"/>
    <col min="2" max="2" width="31" style="4" customWidth="1"/>
    <col min="3" max="16" width="11.7109375" style="4" customWidth="1"/>
    <col min="17" max="16384" width="9.140625" style="4"/>
  </cols>
  <sheetData>
    <row r="1" spans="1:16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.75">
      <c r="A2" s="29" t="s">
        <v>34</v>
      </c>
      <c r="B2" s="30" t="s">
        <v>62</v>
      </c>
      <c r="C2" s="31"/>
      <c r="D2" s="31"/>
      <c r="E2" s="122" t="s">
        <v>57</v>
      </c>
      <c r="F2" s="122"/>
      <c r="G2" s="122"/>
      <c r="H2" s="122"/>
      <c r="I2" s="122"/>
      <c r="J2" s="122"/>
      <c r="K2" s="122"/>
      <c r="L2" s="122"/>
      <c r="M2" s="123"/>
      <c r="N2" s="123"/>
      <c r="O2" s="123"/>
      <c r="P2" s="31"/>
    </row>
    <row r="3" spans="1:16" ht="15.7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" customHeight="1">
      <c r="A4" s="124" t="s">
        <v>35</v>
      </c>
      <c r="B4" s="127" t="s">
        <v>36</v>
      </c>
      <c r="C4" s="140" t="s">
        <v>37</v>
      </c>
      <c r="D4" s="143" t="s">
        <v>38</v>
      </c>
      <c r="E4" s="144"/>
      <c r="F4" s="144"/>
      <c r="G4" s="144"/>
      <c r="H4" s="145"/>
      <c r="I4" s="140" t="s">
        <v>39</v>
      </c>
      <c r="J4" s="143" t="s">
        <v>38</v>
      </c>
      <c r="K4" s="144"/>
      <c r="L4" s="144"/>
      <c r="M4" s="144"/>
      <c r="N4" s="144"/>
      <c r="O4" s="144"/>
      <c r="P4" s="145"/>
    </row>
    <row r="5" spans="1:16" ht="15" customHeight="1">
      <c r="A5" s="125"/>
      <c r="B5" s="128"/>
      <c r="C5" s="141"/>
      <c r="D5" s="134" t="s">
        <v>40</v>
      </c>
      <c r="E5" s="134" t="s">
        <v>41</v>
      </c>
      <c r="F5" s="134" t="s">
        <v>42</v>
      </c>
      <c r="G5" s="134" t="s">
        <v>43</v>
      </c>
      <c r="H5" s="136" t="s">
        <v>44</v>
      </c>
      <c r="I5" s="141"/>
      <c r="J5" s="134" t="s">
        <v>45</v>
      </c>
      <c r="K5" s="134" t="s">
        <v>46</v>
      </c>
      <c r="L5" s="134" t="s">
        <v>47</v>
      </c>
      <c r="M5" s="134" t="s">
        <v>48</v>
      </c>
      <c r="N5" s="138" t="s">
        <v>49</v>
      </c>
      <c r="O5" s="134" t="s">
        <v>50</v>
      </c>
      <c r="P5" s="136" t="s">
        <v>51</v>
      </c>
    </row>
    <row r="6" spans="1:16" ht="67.5" customHeight="1">
      <c r="A6" s="126"/>
      <c r="B6" s="129"/>
      <c r="C6" s="142"/>
      <c r="D6" s="135"/>
      <c r="E6" s="135"/>
      <c r="F6" s="135"/>
      <c r="G6" s="135"/>
      <c r="H6" s="137"/>
      <c r="I6" s="142"/>
      <c r="J6" s="135"/>
      <c r="K6" s="135"/>
      <c r="L6" s="135"/>
      <c r="M6" s="135"/>
      <c r="N6" s="139"/>
      <c r="O6" s="135"/>
      <c r="P6" s="137"/>
    </row>
    <row r="7" spans="1:16">
      <c r="A7" s="33">
        <v>1</v>
      </c>
      <c r="B7" s="34">
        <v>4</v>
      </c>
      <c r="C7" s="35">
        <v>5</v>
      </c>
      <c r="D7" s="36">
        <v>6</v>
      </c>
      <c r="E7" s="36">
        <v>7</v>
      </c>
      <c r="F7" s="36">
        <v>8</v>
      </c>
      <c r="G7" s="36">
        <v>9</v>
      </c>
      <c r="H7" s="37">
        <v>10</v>
      </c>
      <c r="I7" s="35">
        <v>11</v>
      </c>
      <c r="J7" s="36">
        <v>12</v>
      </c>
      <c r="K7" s="36">
        <v>13</v>
      </c>
      <c r="L7" s="36">
        <v>14</v>
      </c>
      <c r="M7" s="36">
        <v>15</v>
      </c>
      <c r="N7" s="38">
        <v>16</v>
      </c>
      <c r="O7" s="36">
        <v>17</v>
      </c>
      <c r="P7" s="37">
        <v>18</v>
      </c>
    </row>
    <row r="8" spans="1:16" ht="35.1" customHeight="1">
      <c r="A8" s="53" t="s">
        <v>22</v>
      </c>
      <c r="B8" s="54" t="s">
        <v>53</v>
      </c>
      <c r="C8" s="41">
        <f>D8+E8+F8+G8+H8</f>
        <v>0</v>
      </c>
      <c r="D8" s="55"/>
      <c r="E8" s="55"/>
      <c r="F8" s="55"/>
      <c r="G8" s="55"/>
      <c r="H8" s="56"/>
      <c r="I8" s="41">
        <f>J8+K8+L8+M8+N8+O8+P8</f>
        <v>1</v>
      </c>
      <c r="J8" s="55"/>
      <c r="K8" s="55"/>
      <c r="L8" s="55"/>
      <c r="M8" s="55"/>
      <c r="N8" s="55"/>
      <c r="O8" s="55"/>
      <c r="P8" s="56">
        <v>1</v>
      </c>
    </row>
    <row r="9" spans="1:16" ht="35.1" customHeight="1">
      <c r="A9" s="57" t="s">
        <v>21</v>
      </c>
      <c r="B9" s="58" t="s">
        <v>20</v>
      </c>
      <c r="C9" s="41">
        <v>1</v>
      </c>
      <c r="D9" s="55"/>
      <c r="E9" s="55"/>
      <c r="F9" s="55"/>
      <c r="G9" s="55"/>
      <c r="H9" s="56">
        <v>1</v>
      </c>
      <c r="I9" s="41">
        <v>3</v>
      </c>
      <c r="J9" s="55"/>
      <c r="K9" s="55">
        <v>1</v>
      </c>
      <c r="L9" s="55"/>
      <c r="M9" s="55">
        <v>1</v>
      </c>
      <c r="N9" s="55"/>
      <c r="O9" s="55"/>
      <c r="P9" s="56">
        <v>1</v>
      </c>
    </row>
    <row r="10" spans="1:16" ht="35.1" customHeight="1" thickBot="1">
      <c r="A10" s="59" t="s">
        <v>52</v>
      </c>
      <c r="B10" s="60" t="s">
        <v>11</v>
      </c>
      <c r="C10" s="41">
        <v>4</v>
      </c>
      <c r="D10" s="61">
        <v>1</v>
      </c>
      <c r="E10" s="61"/>
      <c r="F10" s="61"/>
      <c r="G10" s="61"/>
      <c r="H10" s="62">
        <v>3</v>
      </c>
      <c r="I10" s="41">
        <f>J10+K10+L10+M10+N10+O10+P10</f>
        <v>5</v>
      </c>
      <c r="J10" s="61"/>
      <c r="K10" s="61"/>
      <c r="L10" s="61"/>
      <c r="M10" s="61">
        <v>1</v>
      </c>
      <c r="N10" s="61"/>
      <c r="O10" s="61"/>
      <c r="P10" s="62">
        <v>4</v>
      </c>
    </row>
    <row r="11" spans="1:16" ht="22.5" customHeight="1" thickBot="1">
      <c r="A11" s="50" t="s">
        <v>55</v>
      </c>
      <c r="B11" s="51"/>
      <c r="C11" s="52">
        <f>D11+E11+F11+G11+H11</f>
        <v>5</v>
      </c>
      <c r="D11" s="52">
        <f>D8+D9+D10</f>
        <v>1</v>
      </c>
      <c r="E11" s="52">
        <f>E8+E9+E10</f>
        <v>0</v>
      </c>
      <c r="F11" s="52">
        <f>F8+F9+F10</f>
        <v>0</v>
      </c>
      <c r="G11" s="52">
        <f>G8+G9+G10</f>
        <v>0</v>
      </c>
      <c r="H11" s="52">
        <f>H8+H9+H10</f>
        <v>4</v>
      </c>
      <c r="I11" s="52">
        <f>J11+K11+L11+M11+N11+O11+P11</f>
        <v>9</v>
      </c>
      <c r="J11" s="52">
        <f>J8+J9+J10</f>
        <v>0</v>
      </c>
      <c r="K11" s="52">
        <f t="shared" ref="K11:P11" si="0">K8+K9+K10</f>
        <v>1</v>
      </c>
      <c r="L11" s="52">
        <f t="shared" si="0"/>
        <v>0</v>
      </c>
      <c r="M11" s="52">
        <f t="shared" si="0"/>
        <v>2</v>
      </c>
      <c r="N11" s="52">
        <f t="shared" si="0"/>
        <v>0</v>
      </c>
      <c r="O11" s="52">
        <f t="shared" si="0"/>
        <v>0</v>
      </c>
      <c r="P11" s="52">
        <f t="shared" si="0"/>
        <v>6</v>
      </c>
    </row>
    <row r="12" spans="1:16" ht="14.25" customHeight="1"/>
  </sheetData>
  <mergeCells count="20"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  <mergeCell ref="F5:F6"/>
    <mergeCell ref="G5:G6"/>
    <mergeCell ref="H5:H6"/>
    <mergeCell ref="J5:J6"/>
    <mergeCell ref="P5:P6"/>
    <mergeCell ref="K5:K6"/>
    <mergeCell ref="N5:N6"/>
    <mergeCell ref="O5:O6"/>
  </mergeCells>
  <phoneticPr fontId="0" type="noConversion"/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Численность</vt:lpstr>
      <vt:lpstr>Количество вакантных мест</vt:lpstr>
      <vt:lpstr>Очно</vt:lpstr>
      <vt:lpstr>Заочно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2018-03-22T04:12:51Z</dcterms:modified>
</cp:coreProperties>
</file>